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Dashboard" sheetId="2" state="visible" r:id="rId4"/>
    <sheet name="Assets" sheetId="3" state="visible" r:id="rId5"/>
    <sheet name="Liabilities" sheetId="4" state="visible" r:id="rId6"/>
    <sheet name="Net Worth History" sheetId="5" state="visible" r:id="rId7"/>
    <sheet name="AI Prompt Libr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<sst xmlns="http://schemas.openxmlformats.org/spreadsheetml/2006/main" count="124" uniqueCount="106">
  <si>
    <t xml:space="preserve">SMLSHEETS.AI — SOVEREIGN WEALTH DASHBOARD</t>
  </si>
  <si>
    <t xml:space="preserve">AI-powered net worth &amp; investment tracker · Script Master Labs</t>
  </si>
  <si>
    <t xml:space="preserve">WHAT'S IN THIS WORKBOOK</t>
  </si>
  <si>
    <t xml:space="preserve">Dashboard</t>
  </si>
  <si>
    <t xml:space="preserve">Live net worth, asset allocation, and trend summary — all in one view</t>
  </si>
  <si>
    <t xml:space="preserve">Assets</t>
  </si>
  <si>
    <t xml:space="preserve">Every asset you own — cash, investments, property, vehicles, and more</t>
  </si>
  <si>
    <t xml:space="preserve">Liabilities</t>
  </si>
  <si>
    <t xml:space="preserve">Every debt you owe — mortgages, loans, credit cards, anything reducing net worth</t>
  </si>
  <si>
    <t xml:space="preserve">Net Worth History</t>
  </si>
  <si>
    <t xml:space="preserve">Track your net worth snapshot month over month</t>
  </si>
  <si>
    <t xml:space="preserve">AI Prompt Library</t>
  </si>
  <si>
    <t xml:space="preserve">Ready-to-paste prompts for your BYOK AI assistant</t>
  </si>
  <si>
    <t xml:space="preserve">HOW TO USE</t>
  </si>
  <si>
    <t xml:space="preserve">1.</t>
  </si>
  <si>
    <t xml:space="preserve">List every asset you own on the Assets tab with its current value</t>
  </si>
  <si>
    <t xml:space="preserve">2.</t>
  </si>
  <si>
    <t xml:space="preserve">List every liability you owe on the Liabilities tab with its current balance</t>
  </si>
  <si>
    <t xml:space="preserve">3.</t>
  </si>
  <si>
    <t xml:space="preserve">Net Worth calculates automatically as Total Assets minus Total Liabilities</t>
  </si>
  <si>
    <t xml:space="preserve">4.</t>
  </si>
  <si>
    <t xml:space="preserve">Once a month, log a snapshot on Net Worth History to track your trend over time</t>
  </si>
  <si>
    <t xml:space="preserve">5.</t>
  </si>
  <si>
    <t xml:space="preserve">Check the Dashboard tab any time for your full financial picture</t>
  </si>
  <si>
    <t xml:space="preserve">WHY TRACK NET WORTH INSTEAD OF JUST INCOME</t>
  </si>
  <si>
    <t xml:space="preserve">Income tells you what's coming in. Net worth tells you what you actually have — after debts,</t>
  </si>
  <si>
    <t xml:space="preserve">across everything you own. It's the real scoreboard for long-term financial progress, and the</t>
  </si>
  <si>
    <t xml:space="preserve">one number most people never actually calculate because it requires pulling assets and debts</t>
  </si>
  <si>
    <t xml:space="preserve">into one place. That's what this workbook is for.</t>
  </si>
  <si>
    <t xml:space="preserve">BYOK — BRING YOUR OWN KEY</t>
  </si>
  <si>
    <t xml:space="preserve">No embedded AI calls, no data leaves this file. The AI Prompt Library gives you ready-made prompts</t>
  </si>
  <si>
    <t xml:space="preserve">for your own AI tool and account. Your financial details stay yours.</t>
  </si>
  <si>
    <t xml:space="preserve">SUPPORT</t>
  </si>
  <si>
    <t xml:space="preserve">ScriptMasterLabs@gmail.com  ·  scriptmasterlabs.com/smlsheets.html</t>
  </si>
  <si>
    <t xml:space="preserve">SOVEREIGN WEALTH DASHBOARD</t>
  </si>
  <si>
    <t xml:space="preserve">NET WORTH SUMMARY</t>
  </si>
  <si>
    <t xml:space="preserve">Total Assets</t>
  </si>
  <si>
    <t xml:space="preserve">Total Liabilities</t>
  </si>
  <si>
    <t xml:space="preserve">NET WORTH</t>
  </si>
  <si>
    <t xml:space="preserve">ASSET ALLOCATION BY CATEGORY</t>
  </si>
  <si>
    <t xml:space="preserve">Cash</t>
  </si>
  <si>
    <t xml:space="preserve">Investments</t>
  </si>
  <si>
    <t xml:space="preserve">Real Estate</t>
  </si>
  <si>
    <t xml:space="preserve">Vehicle</t>
  </si>
  <si>
    <t xml:space="preserve">Retirement</t>
  </si>
  <si>
    <t xml:space="preserve">Business Equity</t>
  </si>
  <si>
    <t xml:space="preserve">Other</t>
  </si>
  <si>
    <t xml:space="preserve">TREND</t>
  </si>
  <si>
    <t xml:space="preserve">Net Worth Change (since first log)</t>
  </si>
  <si>
    <t xml:space="preserve">ASSETS — everything you own</t>
  </si>
  <si>
    <t xml:space="preserve">Asset Name</t>
  </si>
  <si>
    <t xml:space="preserve">Category</t>
  </si>
  <si>
    <t xml:space="preserve">Current Value</t>
  </si>
  <si>
    <t xml:space="preserve">Last Updated</t>
  </si>
  <si>
    <t xml:space="preserve">Notes</t>
  </si>
  <si>
    <t xml:space="preserve">Checking Account</t>
  </si>
  <si>
    <t xml:space="preserve">2026-06-01</t>
  </si>
  <si>
    <t xml:space="preserve">Savings Account</t>
  </si>
  <si>
    <t xml:space="preserve">Emergency fund</t>
  </si>
  <si>
    <t xml:space="preserve">Brokerage — Index Funds</t>
  </si>
  <si>
    <t xml:space="preserve">2026-06-15</t>
  </si>
  <si>
    <t xml:space="preserve">VTI, VOO mix</t>
  </si>
  <si>
    <t xml:space="preserve">Crypto — BTC/ETH</t>
  </si>
  <si>
    <t xml:space="preserve">2026-06-19</t>
  </si>
  <si>
    <t xml:space="preserve">Home Equity (est.)</t>
  </si>
  <si>
    <t xml:space="preserve">2026-05-01</t>
  </si>
  <si>
    <t xml:space="preserve">Zillow estimate minus mortgage</t>
  </si>
  <si>
    <t xml:space="preserve">Vehicle (est.)</t>
  </si>
  <si>
    <t xml:space="preserve">2026-04-01</t>
  </si>
  <si>
    <t xml:space="preserve">KBB estimate</t>
  </si>
  <si>
    <t xml:space="preserve">TOTAL ASSETS</t>
  </si>
  <si>
    <t xml:space="preserve">Total Asset Value</t>
  </si>
  <si>
    <t xml:space="preserve">LIABILITIES — everything you owe</t>
  </si>
  <si>
    <t xml:space="preserve">Liability Name</t>
  </si>
  <si>
    <t xml:space="preserve">Current Balance</t>
  </si>
  <si>
    <t xml:space="preserve">Mortgage</t>
  </si>
  <si>
    <t xml:space="preserve">30yr fixed, included in home equity calc</t>
  </si>
  <si>
    <t xml:space="preserve">Car Loan</t>
  </si>
  <si>
    <t xml:space="preserve">Auto Loan</t>
  </si>
  <si>
    <t xml:space="preserve">Credit Card — Visa</t>
  </si>
  <si>
    <t xml:space="preserve">Credit Card</t>
  </si>
  <si>
    <t xml:space="preserve">Student Loan</t>
  </si>
  <si>
    <t xml:space="preserve">TOTAL LIABILITIES</t>
  </si>
  <si>
    <t xml:space="preserve">Total Liability Balance</t>
  </si>
  <si>
    <t xml:space="preserve">NET WORTH HISTORY — track your trend over time</t>
  </si>
  <si>
    <t xml:space="preserve">Log a snapshot once a month. Pull current totals from the Dashboard tab.</t>
  </si>
  <si>
    <t xml:space="preserve">Month</t>
  </si>
  <si>
    <t xml:space="preserve">Net Worth</t>
  </si>
  <si>
    <t xml:space="preserve">2026-04</t>
  </si>
  <si>
    <t xml:space="preserve">2026-05</t>
  </si>
  <si>
    <t xml:space="preserve">2026-06</t>
  </si>
  <si>
    <t xml:space="preserve">Net Worth Change (latest vs. first logged)</t>
  </si>
  <si>
    <t xml:space="preserve">AI PROMPT LIBRARY — paste into your BYOK AI assistant</t>
  </si>
  <si>
    <t xml:space="preserve">Use with ChatGPT, Claude, or any LLM via your own API key.</t>
  </si>
  <si>
    <t xml:space="preserve">Use Case</t>
  </si>
  <si>
    <t xml:space="preserve">Prompt Template</t>
  </si>
  <si>
    <t xml:space="preserve">Assess my asset allocation</t>
  </si>
  <si>
    <t xml:space="preserve">Here's my current asset allocation: [PASTE FROM DASHBOARD ASSET ALLOCATION]. My age is [AGE] and my risk tolerance is [LOW/MEDIUM/HIGH]. Give me a plain-language assessment of whether this allocation looks reasonable for my situation, and what general considerations I might be missing — not specific stock picks.</t>
  </si>
  <si>
    <t xml:space="preserve">Explain net worth trend</t>
  </si>
  <si>
    <t xml:space="preserve">Here's my net worth history: [PASTE FROM NET WORTH HISTORY TAB]. Explain in plain language what this trend shows, and ask me questions about what might be driving any notable changes month to month.</t>
  </si>
  <si>
    <t xml:space="preserve">Identify overlooked assets or liabilities</t>
  </si>
  <si>
    <t xml:space="preserve">Here's my current asset and liability list: [PASTE FROM ASSETS AND LIABILITIES TABS]. Are there common categories of assets or liabilities that people in my situation often forget to track? Ask me questions to help identify if I'm missing anything.</t>
  </si>
  <si>
    <t xml:space="preserve">Set a net worth goal</t>
  </si>
  <si>
    <t xml:space="preserve">My current net worth is $[AMOUNT]. I want to reach $[TARGET] by [TIMEFRAME]. Based on my current asset allocation [SUMMARY], help me think through what combination of saving rate and investment growth assumptions would realistically get me there, with the math shown explicitly.</t>
  </si>
  <si>
    <t xml:space="preserve">Prepare for a financial conversation</t>
  </si>
  <si>
    <t xml:space="preserve">I'm meeting with a [financial advisor/accountant/lender] about [PURPOSE]. Here's my net worth snapshot: [PASTE FROM DASHBOARD]. Help me prepare a clear, organized summary I can walk into that conversation with.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</si>
</sst>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0%"/>
    <numFmt numFmtId="167" formatCode="yyyy\-mm\-dd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39FF14"/>
      <name val="Arial"/>
      <family val="0"/>
      <charset val="1"/>
    </font>
    <font>
      <i val="true"/>
      <sz val="11"/>
      <color rgb="FF888888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4"/>
      <name val="Arial"/>
      <family val="0"/>
      <charset val="1"/>
    </font>
    <font>
      <b val="true"/>
      <sz val="14"/>
      <color rgb="FF39FF14"/>
      <name val="Arial"/>
      <family val="0"/>
      <charset val="1"/>
    </font>
    <font>
      <b val="true"/>
      <sz val="20"/>
      <color rgb="FF39FF14"/>
      <name val="Arial"/>
      <family val="0"/>
      <charset val="1"/>
    </font>
    <font>
      <b val="true"/>
      <sz val="12"/>
      <color rgb="FF39FF14"/>
      <name val="Arial"/>
      <family val="0"/>
      <charset val="1"/>
    </font>
    <font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F0F0F"/>
        <bgColor rgb="FF000000"/>
      </patternFill>
    </fill>
    <fill>
      <patternFill patternType="solid">
        <fgColor rgb="FF000000"/>
        <bgColor rgb="FF0F0F0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39FF14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F0F0F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2" style="0" width="35"/>
    <col collapsed="false" customWidth="true" hidden="false" outlineLevel="0" max="4" min="4" style="0" width="25"/>
  </cols>
  <sheetData>
    <row r="1" customFormat="false" ht="26.8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5" customFormat="false" ht="17.35" hidden="false" customHeight="false" outlineLevel="0" collapsed="false">
      <c r="A5" s="3" t="s">
        <v>2</v>
      </c>
      <c r="B5" s="3"/>
      <c r="C5" s="3"/>
      <c r="D5" s="3"/>
    </row>
    <row r="6" customFormat="false" ht="15" hidden="false" customHeight="false" outlineLevel="0" collapsed="false">
      <c r="A6" s="4" t="s">
        <v>3</v>
      </c>
      <c r="B6" s="5" t="s">
        <v>4</v>
      </c>
      <c r="C6" s="5"/>
      <c r="D6" s="5"/>
    </row>
    <row r="7" customFormat="false" ht="15" hidden="false" customHeight="false" outlineLevel="0" collapsed="false">
      <c r="A7" s="4" t="s">
        <v>5</v>
      </c>
      <c r="B7" s="5" t="s">
        <v>6</v>
      </c>
      <c r="C7" s="5"/>
      <c r="D7" s="5"/>
    </row>
    <row r="8" customFormat="false" ht="15" hidden="false" customHeight="false" outlineLevel="0" collapsed="false">
      <c r="A8" s="4" t="s">
        <v>7</v>
      </c>
      <c r="B8" s="5" t="s">
        <v>8</v>
      </c>
      <c r="C8" s="5"/>
      <c r="D8" s="5"/>
    </row>
    <row r="9" customFormat="false" ht="15" hidden="false" customHeight="false" outlineLevel="0" collapsed="false">
      <c r="A9" s="4" t="s">
        <v>9</v>
      </c>
      <c r="B9" s="5" t="s">
        <v>10</v>
      </c>
      <c r="C9" s="5"/>
      <c r="D9" s="5"/>
    </row>
    <row r="10" customFormat="false" ht="15" hidden="false" customHeight="false" outlineLevel="0" collapsed="false">
      <c r="A10" s="4" t="s">
        <v>11</v>
      </c>
      <c r="B10" s="5" t="s">
        <v>12</v>
      </c>
      <c r="C10" s="5"/>
      <c r="D10" s="5"/>
    </row>
    <row r="12" customFormat="false" ht="17.35" hidden="false" customHeight="false" outlineLevel="0" collapsed="false">
      <c r="A12" s="3" t="s">
        <v>13</v>
      </c>
      <c r="B12" s="3"/>
      <c r="C12" s="3"/>
      <c r="D12" s="3"/>
    </row>
    <row r="13" customFormat="false" ht="15" hidden="false" customHeight="false" outlineLevel="0" collapsed="false">
      <c r="A13" s="4" t="s">
        <v>14</v>
      </c>
      <c r="B13" s="5" t="s">
        <v>15</v>
      </c>
      <c r="C13" s="5"/>
      <c r="D13" s="5"/>
    </row>
    <row r="14" customFormat="false" ht="15" hidden="false" customHeight="false" outlineLevel="0" collapsed="false">
      <c r="A14" s="4" t="s">
        <v>16</v>
      </c>
      <c r="B14" s="5" t="s">
        <v>17</v>
      </c>
      <c r="C14" s="5"/>
      <c r="D14" s="5"/>
    </row>
    <row r="15" customFormat="false" ht="15" hidden="false" customHeight="false" outlineLevel="0" collapsed="false">
      <c r="A15" s="4" t="s">
        <v>18</v>
      </c>
      <c r="B15" s="5" t="s">
        <v>19</v>
      </c>
      <c r="C15" s="5"/>
      <c r="D15" s="5"/>
    </row>
    <row r="16" customFormat="false" ht="15" hidden="false" customHeight="false" outlineLevel="0" collapsed="false">
      <c r="A16" s="4" t="s">
        <v>20</v>
      </c>
      <c r="B16" s="5" t="s">
        <v>21</v>
      </c>
      <c r="C16" s="5"/>
      <c r="D16" s="5"/>
    </row>
    <row r="17" customFormat="false" ht="15" hidden="false" customHeight="false" outlineLevel="0" collapsed="false">
      <c r="A17" s="4" t="s">
        <v>22</v>
      </c>
      <c r="B17" s="5" t="s">
        <v>23</v>
      </c>
      <c r="C17" s="5"/>
      <c r="D17" s="5"/>
    </row>
    <row r="19" customFormat="false" ht="17.35" hidden="false" customHeight="false" outlineLevel="0" collapsed="false">
      <c r="A19" s="3" t="s">
        <v>24</v>
      </c>
      <c r="B19" s="3"/>
      <c r="C19" s="3"/>
      <c r="D19" s="3"/>
    </row>
    <row r="20" customFormat="false" ht="15" hidden="false" customHeight="false" outlineLevel="0" collapsed="false">
      <c r="A20" s="5" t="s">
        <v>25</v>
      </c>
      <c r="B20" s="5"/>
      <c r="C20" s="5"/>
      <c r="D20" s="5"/>
    </row>
    <row r="21" customFormat="false" ht="15" hidden="false" customHeight="false" outlineLevel="0" collapsed="false">
      <c r="A21" s="5" t="s">
        <v>26</v>
      </c>
      <c r="B21" s="5"/>
      <c r="C21" s="5"/>
      <c r="D21" s="5"/>
    </row>
    <row r="22" customFormat="false" ht="15" hidden="false" customHeight="false" outlineLevel="0" collapsed="false">
      <c r="A22" s="5" t="s">
        <v>27</v>
      </c>
      <c r="B22" s="5"/>
      <c r="C22" s="5"/>
      <c r="D22" s="5"/>
    </row>
    <row r="23" customFormat="false" ht="15" hidden="false" customHeight="false" outlineLevel="0" collapsed="false">
      <c r="A23" s="5" t="s">
        <v>28</v>
      </c>
      <c r="B23" s="5"/>
      <c r="C23" s="5"/>
      <c r="D23" s="5"/>
    </row>
    <row r="25" customFormat="false" ht="17.35" hidden="false" customHeight="false" outlineLevel="0" collapsed="false">
      <c r="A25" s="3" t="s">
        <v>29</v>
      </c>
      <c r="B25" s="3"/>
      <c r="C25" s="3"/>
      <c r="D25" s="3"/>
    </row>
    <row r="26" customFormat="false" ht="15" hidden="false" customHeight="false" outlineLevel="0" collapsed="false">
      <c r="A26" s="5" t="s">
        <v>30</v>
      </c>
      <c r="B26" s="5"/>
      <c r="C26" s="5"/>
      <c r="D26" s="5"/>
    </row>
    <row r="27" customFormat="false" ht="15" hidden="false" customHeight="false" outlineLevel="0" collapsed="false">
      <c r="A27" s="5" t="s">
        <v>31</v>
      </c>
      <c r="B27" s="5"/>
      <c r="C27" s="5"/>
      <c r="D27" s="5"/>
    </row>
    <row r="29" customFormat="false" ht="17.35" hidden="false" customHeight="false" outlineLevel="0" collapsed="false">
      <c r="A29" s="3" t="s">
        <v>32</v>
      </c>
      <c r="B29" s="3"/>
      <c r="C29" s="3"/>
      <c r="D29" s="3"/>
    </row>
    <row r="30" customFormat="false" ht="15" hidden="false" customHeight="false" outlineLevel="0" collapsed="false">
      <c r="A30" s="5" t="s">
        <v>33</v>
      </c>
      <c r="B30" s="5"/>
      <c r="C30" s="5"/>
      <c r="D30" s="5"/>
    </row>
  </sheetData>
  <mergeCells count="24">
    <mergeCell ref="A1:D1"/>
    <mergeCell ref="A2:D2"/>
    <mergeCell ref="A5:D5"/>
    <mergeCell ref="B6:D6"/>
    <mergeCell ref="B7:D7"/>
    <mergeCell ref="B8:D8"/>
    <mergeCell ref="B9:D9"/>
    <mergeCell ref="B10:D10"/>
    <mergeCell ref="A12:D12"/>
    <mergeCell ref="B13:D13"/>
    <mergeCell ref="B14:D14"/>
    <mergeCell ref="B15:D15"/>
    <mergeCell ref="B16:D16"/>
    <mergeCell ref="B17:D17"/>
    <mergeCell ref="A19:D19"/>
    <mergeCell ref="A20:D20"/>
    <mergeCell ref="A21:D21"/>
    <mergeCell ref="A22:D22"/>
    <mergeCell ref="A23:D23"/>
    <mergeCell ref="A25:D25"/>
    <mergeCell ref="A26:D26"/>
    <mergeCell ref="A27:D27"/>
    <mergeCell ref="A29:D29"/>
    <mergeCell ref="A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4" min="3" style="0" width="12"/>
  </cols>
  <sheetData>
    <row r="1" customFormat="false" ht="26.8" hidden="false" customHeight="false" outlineLevel="0" collapsed="false">
      <c r="A1" s="1" t="s">
        <v>34</v>
      </c>
      <c r="B1" s="1"/>
      <c r="C1" s="1"/>
      <c r="D1" s="1"/>
    </row>
    <row r="3" customFormat="false" ht="16.15" hidden="false" customHeight="false" outlineLevel="0" collapsed="false">
      <c r="A3" s="6" t="s">
        <v>35</v>
      </c>
      <c r="B3" s="6"/>
      <c r="C3" s="6"/>
      <c r="D3" s="6"/>
    </row>
    <row r="4" customFormat="false" ht="15" hidden="false" customHeight="false" outlineLevel="0" collapsed="false">
      <c r="A4" s="4" t="s">
        <v>36</v>
      </c>
      <c r="B4" s="7" t="n">
        <f aca="false">Assets!C33</f>
        <v>159900</v>
      </c>
    </row>
    <row r="5" customFormat="false" ht="15" hidden="false" customHeight="false" outlineLevel="0" collapsed="false">
      <c r="A5" s="4" t="s">
        <v>37</v>
      </c>
      <c r="B5" s="7" t="n">
        <f aca="false">Liabilities!C28</f>
        <v>176500</v>
      </c>
    </row>
    <row r="6" customFormat="false" ht="17.35" hidden="false" customHeight="false" outlineLevel="0" collapsed="false">
      <c r="A6" s="8" t="s">
        <v>38</v>
      </c>
      <c r="B6" s="9" t="n">
        <f aca="false">B4-B5</f>
        <v>-16600</v>
      </c>
    </row>
    <row r="8" customFormat="false" ht="16.15" hidden="false" customHeight="false" outlineLevel="0" collapsed="false">
      <c r="A8" s="6" t="s">
        <v>39</v>
      </c>
      <c r="B8" s="6"/>
      <c r="C8" s="6"/>
      <c r="D8" s="6"/>
    </row>
    <row r="9" customFormat="false" ht="15" hidden="false" customHeight="false" outlineLevel="0" collapsed="false">
      <c r="A9" s="4" t="s">
        <v>40</v>
      </c>
      <c r="B9" s="7" t="n">
        <f aca="false">SUMIF(Assets!$B$4:$B$30,"Cash",Assets!$C$4:$C$30)</f>
        <v>16200</v>
      </c>
      <c r="C9" s="10" t="n">
        <f aca="false">IF(B9=0,"",B9/$B$4)</f>
        <v>0.101313320825516</v>
      </c>
    </row>
    <row r="10" customFormat="false" ht="15" hidden="false" customHeight="false" outlineLevel="0" collapsed="false">
      <c r="A10" s="4" t="s">
        <v>41</v>
      </c>
      <c r="B10" s="7" t="n">
        <f aca="false">SUMIF(Assets!$B$4:$B$30,"Investments",Assets!$C$4:$C$30)</f>
        <v>44700</v>
      </c>
      <c r="C10" s="10" t="n">
        <f aca="false">IF(B10=0,"",B10/$B$4)</f>
        <v>0.279549718574109</v>
      </c>
    </row>
    <row r="11" customFormat="false" ht="15" hidden="false" customHeight="false" outlineLevel="0" collapsed="false">
      <c r="A11" s="4" t="s">
        <v>42</v>
      </c>
      <c r="B11" s="7" t="n">
        <f aca="false">SUMIF(Assets!$B$4:$B$30,"Real Estate",Assets!$C$4:$C$30)</f>
        <v>85000</v>
      </c>
      <c r="C11" s="10" t="n">
        <f aca="false">IF(B11=0,"",B11/$B$4)</f>
        <v>0.531582238899312</v>
      </c>
    </row>
    <row r="12" customFormat="false" ht="15" hidden="false" customHeight="false" outlineLevel="0" collapsed="false">
      <c r="A12" s="4" t="s">
        <v>43</v>
      </c>
      <c r="B12" s="7" t="n">
        <f aca="false">SUMIF(Assets!$B$4:$B$30,"Vehicle",Assets!$C$4:$C$30)</f>
        <v>14000</v>
      </c>
      <c r="C12" s="10" t="n">
        <f aca="false">IF(B12=0,"",B12/$B$4)</f>
        <v>0.0875547217010632</v>
      </c>
    </row>
    <row r="13" customFormat="false" ht="15" hidden="false" customHeight="false" outlineLevel="0" collapsed="false">
      <c r="A13" s="4" t="s">
        <v>44</v>
      </c>
      <c r="B13" s="7" t="n">
        <f aca="false">SUMIF(Assets!$B$4:$B$30,"Retirement",Assets!$C$4:$C$30)</f>
        <v>0</v>
      </c>
      <c r="C13" s="10" t="str">
        <f aca="false">IF(B13=0,"",B13/$B$4)</f>
        <v/>
      </c>
    </row>
    <row r="14" customFormat="false" ht="15" hidden="false" customHeight="false" outlineLevel="0" collapsed="false">
      <c r="A14" s="4" t="s">
        <v>45</v>
      </c>
      <c r="B14" s="7" t="n">
        <f aca="false">SUMIF(Assets!$B$4:$B$30,"Business Equity",Assets!$C$4:$C$30)</f>
        <v>0</v>
      </c>
      <c r="C14" s="10" t="str">
        <f aca="false">IF(B14=0,"",B14/$B$4)</f>
        <v/>
      </c>
    </row>
    <row r="15" customFormat="false" ht="15" hidden="false" customHeight="false" outlineLevel="0" collapsed="false">
      <c r="A15" s="4" t="s">
        <v>46</v>
      </c>
      <c r="B15" s="7" t="n">
        <f aca="false">SUMIF(Assets!$B$4:$B$30,"Other",Assets!$C$4:$C$30)</f>
        <v>0</v>
      </c>
      <c r="C15" s="10" t="str">
        <f aca="false">IF(B15=0,"",B15/$B$4)</f>
        <v/>
      </c>
    </row>
    <row r="17" customFormat="false" ht="16.15" hidden="false" customHeight="false" outlineLevel="0" collapsed="false">
      <c r="A17" s="6" t="s">
        <v>47</v>
      </c>
      <c r="B17" s="6"/>
      <c r="C17" s="6"/>
      <c r="D17" s="6"/>
    </row>
    <row r="18" customFormat="false" ht="15" hidden="false" customHeight="false" outlineLevel="0" collapsed="false">
      <c r="A18" s="4" t="s">
        <v>48</v>
      </c>
      <c r="B18" s="7" t="n">
        <f aca="false">'Net Worth History'!C43</f>
        <v>17400</v>
      </c>
    </row>
  </sheetData>
  <mergeCells count="4">
    <mergeCell ref="A1:D1"/>
    <mergeCell ref="A3:D3"/>
    <mergeCell ref="A8:D8"/>
    <mergeCell ref="A17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6"/>
    <col collapsed="false" customWidth="true" hidden="false" outlineLevel="0" max="4" min="4" style="0" width="15"/>
    <col collapsed="false" customWidth="true" hidden="false" outlineLevel="0" max="5" min="5" style="0" width="28"/>
  </cols>
  <sheetData>
    <row r="1" customFormat="false" ht="24.45" hidden="false" customHeight="false" outlineLevel="0" collapsed="false">
      <c r="A1" s="11" t="s">
        <v>49</v>
      </c>
      <c r="B1" s="11"/>
      <c r="C1" s="11"/>
      <c r="D1" s="11"/>
      <c r="E1" s="11"/>
    </row>
    <row r="3" customFormat="false" ht="15" hidden="false" customHeight="false" outlineLevel="0" collapsed="false">
      <c r="A3" s="12" t="s">
        <v>50</v>
      </c>
      <c r="B3" s="12" t="s">
        <v>51</v>
      </c>
      <c r="C3" s="12" t="s">
        <v>52</v>
      </c>
      <c r="D3" s="12" t="s">
        <v>53</v>
      </c>
      <c r="E3" s="12" t="s">
        <v>54</v>
      </c>
    </row>
    <row r="4" customFormat="false" ht="15" hidden="false" customHeight="false" outlineLevel="0" collapsed="false">
      <c r="A4" s="13" t="s">
        <v>55</v>
      </c>
      <c r="B4" s="14" t="s">
        <v>40</v>
      </c>
      <c r="C4" s="15" t="n">
        <v>4200</v>
      </c>
      <c r="D4" s="16" t="s">
        <v>56</v>
      </c>
      <c r="E4" s="13"/>
    </row>
    <row r="5" customFormat="false" ht="15" hidden="false" customHeight="false" outlineLevel="0" collapsed="false">
      <c r="A5" s="13" t="s">
        <v>57</v>
      </c>
      <c r="B5" s="14" t="s">
        <v>40</v>
      </c>
      <c r="C5" s="15" t="n">
        <v>12000</v>
      </c>
      <c r="D5" s="16" t="s">
        <v>56</v>
      </c>
      <c r="E5" s="13" t="s">
        <v>58</v>
      </c>
    </row>
    <row r="6" customFormat="false" ht="15" hidden="false" customHeight="false" outlineLevel="0" collapsed="false">
      <c r="A6" s="13" t="s">
        <v>59</v>
      </c>
      <c r="B6" s="14" t="s">
        <v>41</v>
      </c>
      <c r="C6" s="15" t="n">
        <v>38500</v>
      </c>
      <c r="D6" s="16" t="s">
        <v>60</v>
      </c>
      <c r="E6" s="13" t="s">
        <v>61</v>
      </c>
    </row>
    <row r="7" customFormat="false" ht="15" hidden="false" customHeight="false" outlineLevel="0" collapsed="false">
      <c r="A7" s="13" t="s">
        <v>62</v>
      </c>
      <c r="B7" s="14" t="s">
        <v>41</v>
      </c>
      <c r="C7" s="15" t="n">
        <v>6200</v>
      </c>
      <c r="D7" s="16" t="s">
        <v>63</v>
      </c>
      <c r="E7" s="13"/>
    </row>
    <row r="8" customFormat="false" ht="15" hidden="false" customHeight="false" outlineLevel="0" collapsed="false">
      <c r="A8" s="13" t="s">
        <v>64</v>
      </c>
      <c r="B8" s="14" t="s">
        <v>42</v>
      </c>
      <c r="C8" s="15" t="n">
        <v>85000</v>
      </c>
      <c r="D8" s="16" t="s">
        <v>65</v>
      </c>
      <c r="E8" s="13" t="s">
        <v>66</v>
      </c>
    </row>
    <row r="9" customFormat="false" ht="15" hidden="false" customHeight="false" outlineLevel="0" collapsed="false">
      <c r="A9" s="13" t="s">
        <v>67</v>
      </c>
      <c r="B9" s="14" t="s">
        <v>43</v>
      </c>
      <c r="C9" s="15" t="n">
        <v>14000</v>
      </c>
      <c r="D9" s="16" t="s">
        <v>68</v>
      </c>
      <c r="E9" s="13" t="s">
        <v>69</v>
      </c>
    </row>
    <row r="10" customFormat="false" ht="15" hidden="false" customHeight="false" outlineLevel="0" collapsed="false">
      <c r="A10" s="17"/>
      <c r="B10" s="17"/>
      <c r="C10" s="18"/>
      <c r="D10" s="19"/>
      <c r="E10" s="17"/>
    </row>
    <row r="11" customFormat="false" ht="15" hidden="false" customHeight="false" outlineLevel="0" collapsed="false">
      <c r="A11" s="17"/>
      <c r="B11" s="17"/>
      <c r="C11" s="18"/>
      <c r="D11" s="19"/>
      <c r="E11" s="17"/>
    </row>
    <row r="12" customFormat="false" ht="15" hidden="false" customHeight="false" outlineLevel="0" collapsed="false">
      <c r="A12" s="17"/>
      <c r="B12" s="17"/>
      <c r="C12" s="18"/>
      <c r="D12" s="19"/>
      <c r="E12" s="17"/>
    </row>
    <row r="13" customFormat="false" ht="15" hidden="false" customHeight="false" outlineLevel="0" collapsed="false">
      <c r="A13" s="17"/>
      <c r="B13" s="17"/>
      <c r="C13" s="18"/>
      <c r="D13" s="19"/>
      <c r="E13" s="17"/>
    </row>
    <row r="14" customFormat="false" ht="15" hidden="false" customHeight="false" outlineLevel="0" collapsed="false">
      <c r="A14" s="17"/>
      <c r="B14" s="17"/>
      <c r="C14" s="18"/>
      <c r="D14" s="19"/>
      <c r="E14" s="17"/>
    </row>
    <row r="15" customFormat="false" ht="15" hidden="false" customHeight="false" outlineLevel="0" collapsed="false">
      <c r="A15" s="17"/>
      <c r="B15" s="17"/>
      <c r="C15" s="18"/>
      <c r="D15" s="19"/>
      <c r="E15" s="17"/>
    </row>
    <row r="16" customFormat="false" ht="15" hidden="false" customHeight="false" outlineLevel="0" collapsed="false">
      <c r="A16" s="17"/>
      <c r="B16" s="17"/>
      <c r="C16" s="18"/>
      <c r="D16" s="19"/>
      <c r="E16" s="17"/>
    </row>
    <row r="17" customFormat="false" ht="15" hidden="false" customHeight="false" outlineLevel="0" collapsed="false">
      <c r="A17" s="17"/>
      <c r="B17" s="17"/>
      <c r="C17" s="18"/>
      <c r="D17" s="19"/>
      <c r="E17" s="17"/>
    </row>
    <row r="18" customFormat="false" ht="15" hidden="false" customHeight="false" outlineLevel="0" collapsed="false">
      <c r="A18" s="17"/>
      <c r="B18" s="17"/>
      <c r="C18" s="18"/>
      <c r="D18" s="19"/>
      <c r="E18" s="17"/>
    </row>
    <row r="19" customFormat="false" ht="15" hidden="false" customHeight="false" outlineLevel="0" collapsed="false">
      <c r="A19" s="17"/>
      <c r="B19" s="17"/>
      <c r="C19" s="18"/>
      <c r="D19" s="19"/>
      <c r="E19" s="17"/>
    </row>
    <row r="20" customFormat="false" ht="15" hidden="false" customHeight="false" outlineLevel="0" collapsed="false">
      <c r="A20" s="17"/>
      <c r="B20" s="17"/>
      <c r="C20" s="18"/>
      <c r="D20" s="19"/>
      <c r="E20" s="17"/>
    </row>
    <row r="21" customFormat="false" ht="15" hidden="false" customHeight="false" outlineLevel="0" collapsed="false">
      <c r="A21" s="17"/>
      <c r="B21" s="17"/>
      <c r="C21" s="18"/>
      <c r="D21" s="19"/>
      <c r="E21" s="17"/>
    </row>
    <row r="22" customFormat="false" ht="15" hidden="false" customHeight="false" outlineLevel="0" collapsed="false">
      <c r="A22" s="17"/>
      <c r="B22" s="17"/>
      <c r="C22" s="18"/>
      <c r="D22" s="19"/>
      <c r="E22" s="17"/>
    </row>
    <row r="23" customFormat="false" ht="15" hidden="false" customHeight="false" outlineLevel="0" collapsed="false">
      <c r="A23" s="17"/>
      <c r="B23" s="17"/>
      <c r="C23" s="18"/>
      <c r="D23" s="19"/>
      <c r="E23" s="17"/>
    </row>
    <row r="24" customFormat="false" ht="15" hidden="false" customHeight="false" outlineLevel="0" collapsed="false">
      <c r="A24" s="17"/>
      <c r="B24" s="17"/>
      <c r="C24" s="18"/>
      <c r="D24" s="19"/>
      <c r="E24" s="17"/>
    </row>
    <row r="25" customFormat="false" ht="15" hidden="false" customHeight="false" outlineLevel="0" collapsed="false">
      <c r="A25" s="17"/>
      <c r="B25" s="17"/>
      <c r="C25" s="18"/>
      <c r="D25" s="19"/>
      <c r="E25" s="17"/>
    </row>
    <row r="26" customFormat="false" ht="15" hidden="false" customHeight="false" outlineLevel="0" collapsed="false">
      <c r="A26" s="17"/>
      <c r="B26" s="17"/>
      <c r="C26" s="18"/>
      <c r="D26" s="19"/>
      <c r="E26" s="17"/>
    </row>
    <row r="27" customFormat="false" ht="15" hidden="false" customHeight="false" outlineLevel="0" collapsed="false">
      <c r="A27" s="17"/>
      <c r="B27" s="17"/>
      <c r="C27" s="18"/>
      <c r="D27" s="19"/>
      <c r="E27" s="17"/>
    </row>
    <row r="28" customFormat="false" ht="15" hidden="false" customHeight="false" outlineLevel="0" collapsed="false">
      <c r="A28" s="17"/>
      <c r="B28" s="17"/>
      <c r="C28" s="18"/>
      <c r="D28" s="19"/>
      <c r="E28" s="17"/>
    </row>
    <row r="29" customFormat="false" ht="15" hidden="false" customHeight="false" outlineLevel="0" collapsed="false">
      <c r="A29" s="17"/>
      <c r="B29" s="17"/>
      <c r="C29" s="18"/>
      <c r="D29" s="19"/>
      <c r="E29" s="17"/>
    </row>
    <row r="32" customFormat="false" ht="16.15" hidden="false" customHeight="false" outlineLevel="0" collapsed="false">
      <c r="A32" s="6" t="s">
        <v>70</v>
      </c>
      <c r="B32" s="6"/>
      <c r="C32" s="6"/>
      <c r="D32" s="6"/>
      <c r="E32" s="6"/>
    </row>
    <row r="33" customFormat="false" ht="15" hidden="false" customHeight="false" outlineLevel="0" collapsed="false">
      <c r="A33" s="4" t="s">
        <v>71</v>
      </c>
      <c r="C33" s="20" t="n">
        <f aca="false">SUM(C4:C30)</f>
        <v>159900</v>
      </c>
    </row>
  </sheetData>
  <mergeCells count="2">
    <mergeCell ref="A1:E1"/>
    <mergeCell ref="A32:E32"/>
  </mergeCells>
  <dataValidations count="1">
    <dataValidation allowBlank="true" errorStyle="stop" operator="between" showDropDown="false" showErrorMessage="false" showInputMessage="false" sqref="B4:B30" type="list">
      <formula1>"Cash,Investments,Real Estate,Vehicle,Retirement,Business Equity,Other"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6"/>
    <col collapsed="false" customWidth="true" hidden="false" outlineLevel="0" max="4" min="4" style="0" width="15"/>
    <col collapsed="false" customWidth="true" hidden="false" outlineLevel="0" max="5" min="5" style="0" width="36"/>
  </cols>
  <sheetData>
    <row r="1" customFormat="false" ht="24.45" hidden="false" customHeight="false" outlineLevel="0" collapsed="false">
      <c r="A1" s="11" t="s">
        <v>72</v>
      </c>
      <c r="B1" s="11"/>
      <c r="C1" s="11"/>
      <c r="D1" s="11"/>
      <c r="E1" s="11"/>
    </row>
    <row r="3" customFormat="false" ht="26.85" hidden="false" customHeight="false" outlineLevel="0" collapsed="false">
      <c r="A3" s="12" t="s">
        <v>73</v>
      </c>
      <c r="B3" s="12" t="s">
        <v>51</v>
      </c>
      <c r="C3" s="12" t="s">
        <v>74</v>
      </c>
      <c r="D3" s="12" t="s">
        <v>53</v>
      </c>
      <c r="E3" s="12" t="s">
        <v>54</v>
      </c>
    </row>
    <row r="4" customFormat="false" ht="15" hidden="false" customHeight="false" outlineLevel="0" collapsed="false">
      <c r="A4" s="13" t="s">
        <v>75</v>
      </c>
      <c r="B4" s="14" t="s">
        <v>75</v>
      </c>
      <c r="C4" s="15" t="n">
        <v>142000</v>
      </c>
      <c r="D4" s="16" t="s">
        <v>56</v>
      </c>
      <c r="E4" s="13" t="s">
        <v>76</v>
      </c>
    </row>
    <row r="5" customFormat="false" ht="15" hidden="false" customHeight="false" outlineLevel="0" collapsed="false">
      <c r="A5" s="13" t="s">
        <v>77</v>
      </c>
      <c r="B5" s="14" t="s">
        <v>78</v>
      </c>
      <c r="C5" s="15" t="n">
        <v>11500</v>
      </c>
      <c r="D5" s="16" t="s">
        <v>56</v>
      </c>
      <c r="E5" s="13"/>
    </row>
    <row r="6" customFormat="false" ht="15" hidden="false" customHeight="false" outlineLevel="0" collapsed="false">
      <c r="A6" s="13" t="s">
        <v>79</v>
      </c>
      <c r="B6" s="14" t="s">
        <v>80</v>
      </c>
      <c r="C6" s="15" t="n">
        <v>4800</v>
      </c>
      <c r="D6" s="16" t="s">
        <v>60</v>
      </c>
      <c r="E6" s="13"/>
    </row>
    <row r="7" customFormat="false" ht="15" hidden="false" customHeight="false" outlineLevel="0" collapsed="false">
      <c r="A7" s="13" t="s">
        <v>81</v>
      </c>
      <c r="B7" s="14" t="s">
        <v>81</v>
      </c>
      <c r="C7" s="15" t="n">
        <v>18200</v>
      </c>
      <c r="D7" s="16" t="s">
        <v>56</v>
      </c>
      <c r="E7" s="13"/>
    </row>
    <row r="8" customFormat="false" ht="15" hidden="false" customHeight="false" outlineLevel="0" collapsed="false">
      <c r="A8" s="17"/>
      <c r="B8" s="17"/>
      <c r="C8" s="18"/>
      <c r="D8" s="19"/>
      <c r="E8" s="17"/>
    </row>
    <row r="9" customFormat="false" ht="15" hidden="false" customHeight="false" outlineLevel="0" collapsed="false">
      <c r="A9" s="17"/>
      <c r="B9" s="17"/>
      <c r="C9" s="18"/>
      <c r="D9" s="19"/>
      <c r="E9" s="17"/>
    </row>
    <row r="10" customFormat="false" ht="15" hidden="false" customHeight="false" outlineLevel="0" collapsed="false">
      <c r="A10" s="17"/>
      <c r="B10" s="17"/>
      <c r="C10" s="18"/>
      <c r="D10" s="19"/>
      <c r="E10" s="17"/>
    </row>
    <row r="11" customFormat="false" ht="15" hidden="false" customHeight="false" outlineLevel="0" collapsed="false">
      <c r="A11" s="17"/>
      <c r="B11" s="17"/>
      <c r="C11" s="18"/>
      <c r="D11" s="19"/>
      <c r="E11" s="17"/>
    </row>
    <row r="12" customFormat="false" ht="15" hidden="false" customHeight="false" outlineLevel="0" collapsed="false">
      <c r="A12" s="17"/>
      <c r="B12" s="17"/>
      <c r="C12" s="18"/>
      <c r="D12" s="19"/>
      <c r="E12" s="17"/>
    </row>
    <row r="13" customFormat="false" ht="15" hidden="false" customHeight="false" outlineLevel="0" collapsed="false">
      <c r="A13" s="17"/>
      <c r="B13" s="17"/>
      <c r="C13" s="18"/>
      <c r="D13" s="19"/>
      <c r="E13" s="17"/>
    </row>
    <row r="14" customFormat="false" ht="15" hidden="false" customHeight="false" outlineLevel="0" collapsed="false">
      <c r="A14" s="17"/>
      <c r="B14" s="17"/>
      <c r="C14" s="18"/>
      <c r="D14" s="19"/>
      <c r="E14" s="17"/>
    </row>
    <row r="15" customFormat="false" ht="15" hidden="false" customHeight="false" outlineLevel="0" collapsed="false">
      <c r="A15" s="17"/>
      <c r="B15" s="17"/>
      <c r="C15" s="18"/>
      <c r="D15" s="19"/>
      <c r="E15" s="17"/>
    </row>
    <row r="16" customFormat="false" ht="15" hidden="false" customHeight="false" outlineLevel="0" collapsed="false">
      <c r="A16" s="17"/>
      <c r="B16" s="17"/>
      <c r="C16" s="18"/>
      <c r="D16" s="19"/>
      <c r="E16" s="17"/>
    </row>
    <row r="17" customFormat="false" ht="15" hidden="false" customHeight="false" outlineLevel="0" collapsed="false">
      <c r="A17" s="17"/>
      <c r="B17" s="17"/>
      <c r="C17" s="18"/>
      <c r="D17" s="19"/>
      <c r="E17" s="17"/>
    </row>
    <row r="18" customFormat="false" ht="15" hidden="false" customHeight="false" outlineLevel="0" collapsed="false">
      <c r="A18" s="17"/>
      <c r="B18" s="17"/>
      <c r="C18" s="18"/>
      <c r="D18" s="19"/>
      <c r="E18" s="17"/>
    </row>
    <row r="19" customFormat="false" ht="15" hidden="false" customHeight="false" outlineLevel="0" collapsed="false">
      <c r="A19" s="17"/>
      <c r="B19" s="17"/>
      <c r="C19" s="18"/>
      <c r="D19" s="19"/>
      <c r="E19" s="17"/>
    </row>
    <row r="20" customFormat="false" ht="15" hidden="false" customHeight="false" outlineLevel="0" collapsed="false">
      <c r="A20" s="17"/>
      <c r="B20" s="17"/>
      <c r="C20" s="18"/>
      <c r="D20" s="19"/>
      <c r="E20" s="17"/>
    </row>
    <row r="21" customFormat="false" ht="15" hidden="false" customHeight="false" outlineLevel="0" collapsed="false">
      <c r="A21" s="17"/>
      <c r="B21" s="17"/>
      <c r="C21" s="18"/>
      <c r="D21" s="19"/>
      <c r="E21" s="17"/>
    </row>
    <row r="22" customFormat="false" ht="15" hidden="false" customHeight="false" outlineLevel="0" collapsed="false">
      <c r="A22" s="17"/>
      <c r="B22" s="17"/>
      <c r="C22" s="18"/>
      <c r="D22" s="19"/>
      <c r="E22" s="17"/>
    </row>
    <row r="23" customFormat="false" ht="15" hidden="false" customHeight="false" outlineLevel="0" collapsed="false">
      <c r="A23" s="17"/>
      <c r="B23" s="17"/>
      <c r="C23" s="18"/>
      <c r="D23" s="19"/>
      <c r="E23" s="17"/>
    </row>
    <row r="24" customFormat="false" ht="15" hidden="false" customHeight="false" outlineLevel="0" collapsed="false">
      <c r="A24" s="17"/>
      <c r="B24" s="17"/>
      <c r="C24" s="18"/>
      <c r="D24" s="19"/>
      <c r="E24" s="17"/>
    </row>
    <row r="27" customFormat="false" ht="16.15" hidden="false" customHeight="false" outlineLevel="0" collapsed="false">
      <c r="A27" s="6" t="s">
        <v>82</v>
      </c>
      <c r="B27" s="6"/>
      <c r="C27" s="6"/>
      <c r="D27" s="6"/>
      <c r="E27" s="6"/>
    </row>
    <row r="28" customFormat="false" ht="15" hidden="false" customHeight="false" outlineLevel="0" collapsed="false">
      <c r="A28" s="4" t="s">
        <v>83</v>
      </c>
      <c r="C28" s="20" t="n">
        <f aca="false">SUM(C4:C25)</f>
        <v>176500</v>
      </c>
    </row>
  </sheetData>
  <mergeCells count="2">
    <mergeCell ref="A1:E1"/>
    <mergeCell ref="A27:E27"/>
  </mergeCells>
  <dataValidations count="1">
    <dataValidation allowBlank="true" errorStyle="stop" operator="between" showDropDown="false" showErrorMessage="false" showInputMessage="false" sqref="B4:B25" type="list">
      <formula1>"Mortgage,Auto Loan,Credit Card,Student Loan,Personal Loan,Medical Debt,Other"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4" min="4" style="0" width="14"/>
  </cols>
  <sheetData>
    <row r="1" customFormat="false" ht="24.45" hidden="false" customHeight="false" outlineLevel="0" collapsed="false">
      <c r="A1" s="11" t="s">
        <v>84</v>
      </c>
      <c r="B1" s="11"/>
      <c r="C1" s="11"/>
      <c r="D1" s="11"/>
    </row>
    <row r="2" customFormat="false" ht="15" hidden="false" customHeight="false" outlineLevel="0" collapsed="false">
      <c r="A2" s="2" t="s">
        <v>85</v>
      </c>
      <c r="B2" s="2"/>
      <c r="C2" s="2"/>
      <c r="D2" s="2"/>
    </row>
    <row r="4" customFormat="false" ht="15" hidden="false" customHeight="false" outlineLevel="0" collapsed="false">
      <c r="A4" s="12" t="s">
        <v>86</v>
      </c>
      <c r="B4" s="12" t="s">
        <v>36</v>
      </c>
      <c r="C4" s="12" t="s">
        <v>37</v>
      </c>
      <c r="D4" s="12" t="s">
        <v>87</v>
      </c>
    </row>
    <row r="5" customFormat="false" ht="15" hidden="false" customHeight="false" outlineLevel="0" collapsed="false">
      <c r="A5" s="13" t="s">
        <v>88</v>
      </c>
      <c r="B5" s="15" t="n">
        <v>148000</v>
      </c>
      <c r="C5" s="15" t="n">
        <v>182000</v>
      </c>
      <c r="D5" s="21" t="n">
        <f aca="false">B5-C5</f>
        <v>-34000</v>
      </c>
    </row>
    <row r="6" customFormat="false" ht="15" hidden="false" customHeight="false" outlineLevel="0" collapsed="false">
      <c r="A6" s="13" t="s">
        <v>89</v>
      </c>
      <c r="B6" s="15" t="n">
        <v>152000</v>
      </c>
      <c r="C6" s="15" t="n">
        <v>179000</v>
      </c>
      <c r="D6" s="21" t="n">
        <f aca="false">B6-C6</f>
        <v>-27000</v>
      </c>
    </row>
    <row r="7" customFormat="false" ht="15" hidden="false" customHeight="false" outlineLevel="0" collapsed="false">
      <c r="A7" s="13" t="s">
        <v>90</v>
      </c>
      <c r="B7" s="15" t="n">
        <v>159900</v>
      </c>
      <c r="C7" s="15" t="n">
        <v>176500</v>
      </c>
      <c r="D7" s="21" t="n">
        <f aca="false">B7-C7</f>
        <v>-16600</v>
      </c>
    </row>
    <row r="8" customFormat="false" ht="15" hidden="false" customHeight="false" outlineLevel="0" collapsed="false">
      <c r="A8" s="17"/>
      <c r="B8" s="18"/>
      <c r="C8" s="18"/>
      <c r="D8" s="18" t="str">
        <f aca="false">IF(B8="","",B8-C8)</f>
        <v/>
      </c>
    </row>
    <row r="9" customFormat="false" ht="15" hidden="false" customHeight="false" outlineLevel="0" collapsed="false">
      <c r="A9" s="17"/>
      <c r="B9" s="18"/>
      <c r="C9" s="18"/>
      <c r="D9" s="18" t="str">
        <f aca="false">IF(B9="","",B9-C9)</f>
        <v/>
      </c>
    </row>
    <row r="10" customFormat="false" ht="15" hidden="false" customHeight="false" outlineLevel="0" collapsed="false">
      <c r="A10" s="17"/>
      <c r="B10" s="18"/>
      <c r="C10" s="18"/>
      <c r="D10" s="18" t="str">
        <f aca="false">IF(B10="","",B10-C10)</f>
        <v/>
      </c>
    </row>
    <row r="11" customFormat="false" ht="15" hidden="false" customHeight="false" outlineLevel="0" collapsed="false">
      <c r="A11" s="17"/>
      <c r="B11" s="18"/>
      <c r="C11" s="18"/>
      <c r="D11" s="18" t="str">
        <f aca="false">IF(B11="","",B11-C11)</f>
        <v/>
      </c>
    </row>
    <row r="12" customFormat="false" ht="15" hidden="false" customHeight="false" outlineLevel="0" collapsed="false">
      <c r="A12" s="17"/>
      <c r="B12" s="18"/>
      <c r="C12" s="18"/>
      <c r="D12" s="18" t="str">
        <f aca="false">IF(B12="","",B12-C12)</f>
        <v/>
      </c>
    </row>
    <row r="13" customFormat="false" ht="15" hidden="false" customHeight="false" outlineLevel="0" collapsed="false">
      <c r="A13" s="17"/>
      <c r="B13" s="18"/>
      <c r="C13" s="18"/>
      <c r="D13" s="18" t="str">
        <f aca="false">IF(B13="","",B13-C13)</f>
        <v/>
      </c>
    </row>
    <row r="14" customFormat="false" ht="15" hidden="false" customHeight="false" outlineLevel="0" collapsed="false">
      <c r="A14" s="17"/>
      <c r="B14" s="18"/>
      <c r="C14" s="18"/>
      <c r="D14" s="18" t="str">
        <f aca="false">IF(B14="","",B14-C14)</f>
        <v/>
      </c>
    </row>
    <row r="15" customFormat="false" ht="15" hidden="false" customHeight="false" outlineLevel="0" collapsed="false">
      <c r="A15" s="17"/>
      <c r="B15" s="18"/>
      <c r="C15" s="18"/>
      <c r="D15" s="18" t="str">
        <f aca="false">IF(B15="","",B15-C15)</f>
        <v/>
      </c>
    </row>
    <row r="16" customFormat="false" ht="15" hidden="false" customHeight="false" outlineLevel="0" collapsed="false">
      <c r="A16" s="17"/>
      <c r="B16" s="18"/>
      <c r="C16" s="18"/>
      <c r="D16" s="18" t="str">
        <f aca="false">IF(B16="","",B16-C16)</f>
        <v/>
      </c>
    </row>
    <row r="17" customFormat="false" ht="15" hidden="false" customHeight="false" outlineLevel="0" collapsed="false">
      <c r="A17" s="17"/>
      <c r="B17" s="18"/>
      <c r="C17" s="18"/>
      <c r="D17" s="18" t="str">
        <f aca="false">IF(B17="","",B17-C17)</f>
        <v/>
      </c>
    </row>
    <row r="18" customFormat="false" ht="15" hidden="false" customHeight="false" outlineLevel="0" collapsed="false">
      <c r="A18" s="17"/>
      <c r="B18" s="18"/>
      <c r="C18" s="18"/>
      <c r="D18" s="18" t="str">
        <f aca="false">IF(B18="","",B18-C18)</f>
        <v/>
      </c>
    </row>
    <row r="19" customFormat="false" ht="15" hidden="false" customHeight="false" outlineLevel="0" collapsed="false">
      <c r="A19" s="17"/>
      <c r="B19" s="18"/>
      <c r="C19" s="18"/>
      <c r="D19" s="18" t="str">
        <f aca="false">IF(B19="","",B19-C19)</f>
        <v/>
      </c>
    </row>
    <row r="20" customFormat="false" ht="15" hidden="false" customHeight="false" outlineLevel="0" collapsed="false">
      <c r="A20" s="17"/>
      <c r="B20" s="18"/>
      <c r="C20" s="18"/>
      <c r="D20" s="18" t="str">
        <f aca="false">IF(B20="","",B20-C20)</f>
        <v/>
      </c>
    </row>
    <row r="21" customFormat="false" ht="15" hidden="false" customHeight="false" outlineLevel="0" collapsed="false">
      <c r="A21" s="17"/>
      <c r="B21" s="18"/>
      <c r="C21" s="18"/>
      <c r="D21" s="18" t="str">
        <f aca="false">IF(B21="","",B21-C21)</f>
        <v/>
      </c>
    </row>
    <row r="22" customFormat="false" ht="15" hidden="false" customHeight="false" outlineLevel="0" collapsed="false">
      <c r="A22" s="17"/>
      <c r="B22" s="18"/>
      <c r="C22" s="18"/>
      <c r="D22" s="18" t="str">
        <f aca="false">IF(B22="","",B22-C22)</f>
        <v/>
      </c>
    </row>
    <row r="23" customFormat="false" ht="15" hidden="false" customHeight="false" outlineLevel="0" collapsed="false">
      <c r="A23" s="17"/>
      <c r="B23" s="18"/>
      <c r="C23" s="18"/>
      <c r="D23" s="18" t="str">
        <f aca="false">IF(B23="","",B23-C23)</f>
        <v/>
      </c>
    </row>
    <row r="24" customFormat="false" ht="15" hidden="false" customHeight="false" outlineLevel="0" collapsed="false">
      <c r="A24" s="17"/>
      <c r="B24" s="18"/>
      <c r="C24" s="18"/>
      <c r="D24" s="18" t="str">
        <f aca="false">IF(B24="","",B24-C24)</f>
        <v/>
      </c>
    </row>
    <row r="25" customFormat="false" ht="15" hidden="false" customHeight="false" outlineLevel="0" collapsed="false">
      <c r="A25" s="17"/>
      <c r="B25" s="18"/>
      <c r="C25" s="18"/>
      <c r="D25" s="18" t="str">
        <f aca="false">IF(B25="","",B25-C25)</f>
        <v/>
      </c>
    </row>
    <row r="26" customFormat="false" ht="15" hidden="false" customHeight="false" outlineLevel="0" collapsed="false">
      <c r="A26" s="17"/>
      <c r="B26" s="18"/>
      <c r="C26" s="18"/>
      <c r="D26" s="18" t="str">
        <f aca="false">IF(B26="","",B26-C26)</f>
        <v/>
      </c>
    </row>
    <row r="27" customFormat="false" ht="15" hidden="false" customHeight="false" outlineLevel="0" collapsed="false">
      <c r="A27" s="17"/>
      <c r="B27" s="18"/>
      <c r="C27" s="18"/>
      <c r="D27" s="18" t="str">
        <f aca="false">IF(B27="","",B27-C27)</f>
        <v/>
      </c>
    </row>
    <row r="28" customFormat="false" ht="15" hidden="false" customHeight="false" outlineLevel="0" collapsed="false">
      <c r="A28" s="17"/>
      <c r="B28" s="18"/>
      <c r="C28" s="18"/>
      <c r="D28" s="18" t="str">
        <f aca="false">IF(B28="","",B28-C28)</f>
        <v/>
      </c>
    </row>
    <row r="29" customFormat="false" ht="15" hidden="false" customHeight="false" outlineLevel="0" collapsed="false">
      <c r="A29" s="17"/>
      <c r="B29" s="18"/>
      <c r="C29" s="18"/>
      <c r="D29" s="18" t="str">
        <f aca="false">IF(B29="","",B29-C29)</f>
        <v/>
      </c>
    </row>
    <row r="30" customFormat="false" ht="15" hidden="false" customHeight="false" outlineLevel="0" collapsed="false">
      <c r="A30" s="17"/>
      <c r="B30" s="18"/>
      <c r="C30" s="18"/>
      <c r="D30" s="18" t="str">
        <f aca="false">IF(B30="","",B30-C30)</f>
        <v/>
      </c>
    </row>
    <row r="31" customFormat="false" ht="15" hidden="false" customHeight="false" outlineLevel="0" collapsed="false">
      <c r="A31" s="17"/>
      <c r="B31" s="18"/>
      <c r="C31" s="18"/>
      <c r="D31" s="18" t="str">
        <f aca="false">IF(B31="","",B31-C31)</f>
        <v/>
      </c>
    </row>
    <row r="32" customFormat="false" ht="15" hidden="false" customHeight="false" outlineLevel="0" collapsed="false">
      <c r="A32" s="17"/>
      <c r="B32" s="18"/>
      <c r="C32" s="18"/>
      <c r="D32" s="18" t="str">
        <f aca="false">IF(B32="","",B32-C32)</f>
        <v/>
      </c>
    </row>
    <row r="33" customFormat="false" ht="15" hidden="false" customHeight="false" outlineLevel="0" collapsed="false">
      <c r="A33" s="17"/>
      <c r="B33" s="18"/>
      <c r="C33" s="18"/>
      <c r="D33" s="18" t="str">
        <f aca="false">IF(B33="","",B33-C33)</f>
        <v/>
      </c>
    </row>
    <row r="34" customFormat="false" ht="15" hidden="false" customHeight="false" outlineLevel="0" collapsed="false">
      <c r="A34" s="17"/>
      <c r="B34" s="18"/>
      <c r="C34" s="18"/>
      <c r="D34" s="18" t="str">
        <f aca="false">IF(B34="","",B34-C34)</f>
        <v/>
      </c>
    </row>
    <row r="35" customFormat="false" ht="15" hidden="false" customHeight="false" outlineLevel="0" collapsed="false">
      <c r="A35" s="17"/>
      <c r="B35" s="18"/>
      <c r="C35" s="18"/>
      <c r="D35" s="18" t="str">
        <f aca="false">IF(B35="","",B35-C35)</f>
        <v/>
      </c>
    </row>
    <row r="36" customFormat="false" ht="15" hidden="false" customHeight="false" outlineLevel="0" collapsed="false">
      <c r="A36" s="17"/>
      <c r="B36" s="18"/>
      <c r="C36" s="18"/>
      <c r="D36" s="18" t="str">
        <f aca="false">IF(B36="","",B36-C36)</f>
        <v/>
      </c>
    </row>
    <row r="37" customFormat="false" ht="15" hidden="false" customHeight="false" outlineLevel="0" collapsed="false">
      <c r="A37" s="17"/>
      <c r="B37" s="18"/>
      <c r="C37" s="18"/>
      <c r="D37" s="18" t="str">
        <f aca="false">IF(B37="","",B37-C37)</f>
        <v/>
      </c>
    </row>
    <row r="38" customFormat="false" ht="15" hidden="false" customHeight="false" outlineLevel="0" collapsed="false">
      <c r="A38" s="17"/>
      <c r="B38" s="18"/>
      <c r="C38" s="18"/>
      <c r="D38" s="18" t="str">
        <f aca="false">IF(B38="","",B38-C38)</f>
        <v/>
      </c>
    </row>
    <row r="39" customFormat="false" ht="15" hidden="false" customHeight="false" outlineLevel="0" collapsed="false">
      <c r="A39" s="17"/>
      <c r="B39" s="18"/>
      <c r="C39" s="18"/>
      <c r="D39" s="18" t="str">
        <f aca="false">IF(B39="","",B39-C39)</f>
        <v/>
      </c>
    </row>
    <row r="43" customFormat="false" ht="15" hidden="false" customHeight="false" outlineLevel="0" collapsed="false">
      <c r="A43" s="4" t="s">
        <v>91</v>
      </c>
      <c r="C43" s="7" t="n">
        <f aca="false">IFERROR(INDEX(D5:D40,COUNT(D5:D40))-D5,"")</f>
        <v>17400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0"/>
  </cols>
  <sheetData>
    <row r="1" customFormat="false" ht="24.45" hidden="false" customHeight="false" outlineLevel="0" collapsed="false">
      <c r="A1" s="11" t="s">
        <v>92</v>
      </c>
      <c r="B1" s="11"/>
    </row>
    <row r="2" customFormat="false" ht="15" hidden="false" customHeight="false" outlineLevel="0" collapsed="false">
      <c r="A2" s="2" t="s">
        <v>93</v>
      </c>
      <c r="B2" s="2"/>
    </row>
    <row r="4" customFormat="false" ht="15" hidden="false" customHeight="false" outlineLevel="0" collapsed="false">
      <c r="A4" s="12" t="s">
        <v>94</v>
      </c>
      <c r="B4" s="12" t="s">
        <v>95</v>
      </c>
    </row>
    <row r="5" customFormat="false" ht="84.75" hidden="false" customHeight="true" outlineLevel="0" collapsed="false">
      <c r="A5" s="22" t="s">
        <v>96</v>
      </c>
      <c r="B5" s="23" t="s">
        <v>97</v>
      </c>
    </row>
    <row r="6" customFormat="false" ht="84.75" hidden="false" customHeight="true" outlineLevel="0" collapsed="false">
      <c r="A6" s="22" t="s">
        <v>98</v>
      </c>
      <c r="B6" s="23" t="s">
        <v>99</v>
      </c>
    </row>
    <row r="7" customFormat="false" ht="84.75" hidden="false" customHeight="true" outlineLevel="0" collapsed="false">
      <c r="A7" s="22" t="s">
        <v>100</v>
      </c>
      <c r="B7" s="23" t="s">
        <v>101</v>
      </c>
    </row>
    <row r="8" customFormat="false" ht="84.75" hidden="false" customHeight="true" outlineLevel="0" collapsed="false">
      <c r="A8" s="22" t="s">
        <v>102</v>
      </c>
      <c r="B8" s="23" t="s">
        <v>103</v>
      </c>
    </row>
    <row r="9" customFormat="false" ht="84.75" hidden="false" customHeight="true" outlineLevel="0" collapsed="false">
      <c r="A9" s="22" t="s">
        <v>104</v>
      </c>
      <c r="B9" s="23" t="s">
        <v>105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2026-06-20T05:06:29Z</dcterms:created>
  <dc:creator>openpyxl</dc:creator>
  <dc:description/>
  <dc:language>en-US</dc:language>
  <cp:lastModifiedBy/>
  <dcterms:modified xsi:type="dcterms:W3CDTF">2026-06-20T05:06:29Z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